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ocuments\ESCUELA TALLER\COTIZACIONES 2017\"/>
    </mc:Choice>
  </mc:AlternateContent>
  <bookViews>
    <workbookView xWindow="0" yWindow="0" windowWidth="15600" windowHeight="7755"/>
  </bookViews>
  <sheets>
    <sheet name="AP-FR-000" sheetId="8" r:id="rId1"/>
  </sheets>
  <definedNames>
    <definedName name="_xlnm.Print_Area" localSheetId="0">'AP-FR-000'!$A$1:$H$49</definedName>
  </definedNames>
  <calcPr calcId="152511"/>
</workbook>
</file>

<file path=xl/calcChain.xml><?xml version="1.0" encoding="utf-8"?>
<calcChain xmlns="http://schemas.openxmlformats.org/spreadsheetml/2006/main">
  <c r="G23" i="8" l="1"/>
  <c r="G24" i="8" l="1"/>
  <c r="I24" i="8" l="1"/>
  <c r="G25" i="8" l="1"/>
  <c r="G26" i="8" s="1"/>
  <c r="G27" i="8"/>
  <c r="G28" i="8" l="1"/>
</calcChain>
</file>

<file path=xl/sharedStrings.xml><?xml version="1.0" encoding="utf-8"?>
<sst xmlns="http://schemas.openxmlformats.org/spreadsheetml/2006/main" count="60" uniqueCount="59">
  <si>
    <t>Página 1 de 1</t>
  </si>
  <si>
    <t>APROVECHAMIENTOS ECONÓMICOS</t>
  </si>
  <si>
    <t>Versión: 02</t>
  </si>
  <si>
    <t>DATOS GENERALES DEL SOLICITANTE</t>
  </si>
  <si>
    <t xml:space="preserve">PERSONA NATURAL </t>
  </si>
  <si>
    <t>PERSONA JURÍDICA</t>
  </si>
  <si>
    <t>NOMBRE DE LA EMPRESA</t>
  </si>
  <si>
    <t>TIPO DE EVENTO</t>
  </si>
  <si>
    <t>INSTITUCIONAL</t>
  </si>
  <si>
    <t>PRIVADO</t>
  </si>
  <si>
    <t>FOTOCOPIA DE LA IDENTIFICACIÓN DEL SOLICITANTE</t>
  </si>
  <si>
    <t>RUT</t>
  </si>
  <si>
    <t>CERTIFICADO DE EXISTENCIA Y REPRESENTACIÓN LEGAL EXPEDIDO POR LA CAMARA DE COMERCIO (No inferior a tres meses)</t>
  </si>
  <si>
    <t>TELÉFONO:</t>
  </si>
  <si>
    <t>CORREO ELECTRÓNICO:</t>
  </si>
  <si>
    <t>CIUDAD:</t>
  </si>
  <si>
    <t>BIEN DE INTERÉS CULTURAL SOLICITADO:</t>
  </si>
  <si>
    <t>DATOS DEL EVENTO</t>
  </si>
  <si>
    <t xml:space="preserve">NOMBRE DEL EVENTO: </t>
  </si>
  <si>
    <t>FORMATO DE COTIZACIÓN</t>
  </si>
  <si>
    <t>AP-FR-005</t>
  </si>
  <si>
    <t>NOMBRE DEL CONTACTO:</t>
  </si>
  <si>
    <t>CONCEPTO</t>
  </si>
  <si>
    <t>VALOR</t>
  </si>
  <si>
    <t>COTIZACIÓN</t>
  </si>
  <si>
    <t>Imprevisto.  30% valor del Contrato (reembolsable)</t>
  </si>
  <si>
    <t xml:space="preserve">TOTAL </t>
  </si>
  <si>
    <t xml:space="preserve">OBSERVACIONES: </t>
  </si>
  <si>
    <t>DOCUMENTACIÓN QUE DEBE ADJUNTARSE CON EL FORMATO AP-FR-003</t>
  </si>
  <si>
    <t xml:space="preserve">N°: </t>
  </si>
  <si>
    <t xml:space="preserve">HORA DE FINALIZACIÓN: </t>
  </si>
  <si>
    <t xml:space="preserve">HORA DE INICIO:   </t>
  </si>
  <si>
    <t>ANTEPROYECTO DEL MONTAJE QUE SE HARÁ PARA EL EVENTO.</t>
  </si>
  <si>
    <t>2.  La fecha y hora para la entrega y recibo del Baluarte serán acordadas una vez se autorice la oferta.</t>
  </si>
  <si>
    <t>3.  El anteproyecto de montaje será revisado para asegurar que cumpla con las normas dispuestas y aprobado por la Dirección de Obras de la Escuela Taller Cartagena de Indias.</t>
  </si>
  <si>
    <t>Sub Total</t>
  </si>
  <si>
    <t>IDENTIFICACIÓN</t>
  </si>
  <si>
    <r>
      <t xml:space="preserve">1.  La presente cotización se ofrece con el propósito de establecer  el valor del servicio por el uso del  bien de interés cultural para un aprovechamiento económico temporal.   </t>
    </r>
    <r>
      <rPr>
        <b/>
        <sz val="10"/>
        <color theme="1"/>
        <rFont val="Myriad Pro"/>
        <family val="2"/>
      </rPr>
      <t>No implica la autorización de Contratación, la cual deberá ser presentada por el interesado mediante el Formato AP-FR-003</t>
    </r>
  </si>
  <si>
    <t>Forma de pago:  50% PARA CONFIRMAR LA RESERVA / 50% MÁXIMO QUINCE (15) DÍAS ANTES DEL EVENTO.</t>
  </si>
  <si>
    <t xml:space="preserve">Total  </t>
  </si>
  <si>
    <t xml:space="preserve">DIRECTOR GENERAL </t>
  </si>
  <si>
    <t>CARTAGENA</t>
  </si>
  <si>
    <t>Fecha:30/06/2016</t>
  </si>
  <si>
    <t>IVA 19%</t>
  </si>
  <si>
    <t>LUIS RICARDO DUNOYER G.</t>
  </si>
  <si>
    <t>4.  La presente cotización se realiza con el Valor del Salario Minimo Mensual Legal Vigente del año 2017.  Si este valor no es cancelado en su totalidad durante este año, se deberá ajustar al valor del SMMLV de 2018.</t>
  </si>
  <si>
    <r>
      <t>Consignar en la Cuenta ahorros</t>
    </r>
    <r>
      <rPr>
        <b/>
        <sz val="9"/>
        <color theme="1"/>
        <rFont val="Myriad Pro"/>
        <family val="2"/>
      </rPr>
      <t xml:space="preserve"> N° 089351159 del banco BBVA </t>
    </r>
    <r>
      <rPr>
        <sz val="9"/>
        <color theme="1"/>
        <rFont val="Myriad Pro"/>
        <family val="2"/>
      </rPr>
      <t>a nombre de la Escuela Taller Cartagena de Indias.</t>
    </r>
  </si>
  <si>
    <t xml:space="preserve">Proyectó: TATIANA BUELVAS </t>
  </si>
  <si>
    <t xml:space="preserve">FECHA DEL EVENTO:DIA              MES             AÑO     </t>
  </si>
  <si>
    <t xml:space="preserve">Uso por aprovechamiento temporal </t>
  </si>
  <si>
    <t>225-2017</t>
  </si>
  <si>
    <t>CORTINA ENTRE SAN FRANSISCO JAVIER Y SANTIAGO APOSTOL</t>
  </si>
  <si>
    <t>12 SMMLV</t>
  </si>
  <si>
    <t>Cartagena de Indias,  14 de junio de 2017</t>
  </si>
  <si>
    <t>Kelly Steel</t>
  </si>
  <si>
    <t xml:space="preserve">kelly.steel@hilton.com </t>
  </si>
  <si>
    <t>CENA HILTON</t>
  </si>
  <si>
    <t xml:space="preserve">Cena para 400 personas  *Tenga en cuenta que la capacidad maxima del Baluarte solicitado es de 400 personas.  </t>
  </si>
  <si>
    <t>son: TRECE MILLONES CIENTO NOVENTA MIL TRESCIENTOS OCHENTA PESOS MCTE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</si>
</sst>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4" formatCode="_-&quot;$&quot;* #,##0.00_-;\-&quot;$&quot;* #,##0.00_-;_-&quot;$&quot;* &quot;-&quot;??_-;_-@_-"/>
    <numFmt numFmtId="43" formatCode="_-* #,##0.00_-;\-* #,##0.00_-;_-* &quot;-&quot;??_-;_-@_-"/>
    <numFmt numFmtId="164" formatCode="_-&quot;$&quot;* #,##0_-;\-&quot;$&quot;* #,##0_-;_-&quot;$&quot;* &quot;-&quot;??_-;_-@_-"/>
    <numFmt numFmtId="165" formatCode="_-* #,##0_-;\-* #,##0_-;_-* &quot;-&quot;??_-;_-@_-"/>
  </numFmts>
  <fonts count="20">
    <font>
      <sz val="11"/>
      <color theme="1"/>
      <name val="Calibri"/>
      <family val="2"/>
      <scheme val="minor"/>
    </font>
    <font>
      <sz val="11"/>
      <color theme="1"/>
      <name val="Myriad Pro"/>
      <family val="2"/>
    </font>
    <font>
      <sz val="9"/>
      <color theme="1"/>
      <name val="Myriad Pro"/>
      <family val="2"/>
    </font>
    <font>
      <b/>
      <sz val="9"/>
      <color theme="1"/>
      <name val="Myriad Pro"/>
      <family val="2"/>
    </font>
    <font>
      <b/>
      <sz val="11"/>
      <color theme="1"/>
      <name val="Calibri"/>
      <family val="2"/>
      <scheme val="minor"/>
    </font>
    <font>
      <sz val="8"/>
      <color theme="1"/>
      <name val="Myriad Pro"/>
      <family val="2"/>
    </font>
    <font>
      <b/>
      <sz val="8"/>
      <color theme="1"/>
      <name val="Myriad Pro"/>
      <family val="2"/>
    </font>
    <font>
      <b/>
      <sz val="10"/>
      <color theme="1"/>
      <name val="Myriad Pro"/>
      <family val="2"/>
    </font>
    <font>
      <sz val="10"/>
      <color theme="1"/>
      <name val="Myriad Pro"/>
      <family val="2"/>
    </font>
    <font>
      <sz val="11"/>
      <color theme="1"/>
      <name val="Calibri"/>
      <family val="2"/>
      <scheme val="minor"/>
    </font>
    <font>
      <u/>
      <sz val="11"/>
      <color theme="10"/>
      <name val="Calibri"/>
      <family val="2"/>
      <scheme val="minor"/>
    </font>
    <font>
      <b/>
      <sz val="11"/>
      <color theme="1"/>
      <name val="Myriad Pro"/>
      <family val="2"/>
    </font>
    <font>
      <b/>
      <sz val="12"/>
      <color theme="1"/>
      <name val="Myriad Pro"/>
      <family val="2"/>
    </font>
    <font>
      <sz val="10"/>
      <color rgb="FF000000"/>
      <name val="Tahoma"/>
      <family val="2"/>
    </font>
    <font>
      <sz val="10"/>
      <color rgb="FF222222"/>
      <name val="Arial"/>
      <family val="2"/>
    </font>
    <font>
      <sz val="14"/>
      <color rgb="FFBF00BF"/>
      <name val="Verdana"/>
      <family val="2"/>
    </font>
    <font>
      <sz val="11"/>
      <color theme="0"/>
      <name val="Calibri"/>
      <family val="2"/>
      <scheme val="minor"/>
    </font>
    <font>
      <sz val="9"/>
      <color theme="1"/>
      <name val="Calibri"/>
      <family val="2"/>
      <scheme val="minor"/>
    </font>
    <font>
      <sz val="10"/>
      <color theme="1"/>
      <name val="Calibri"/>
      <family val="2"/>
      <scheme val="minor"/>
    </font>
    <font>
      <b/>
      <sz val="9"/>
      <color theme="1"/>
      <name val="Myriad Pro"/>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44" fontId="9" fillId="0" borderId="0" applyFont="0" applyFill="0" applyBorder="0" applyAlignment="0" applyProtection="0"/>
    <xf numFmtId="0" fontId="10" fillId="0" borderId="0" applyNumberFormat="0" applyFill="0" applyBorder="0" applyAlignment="0" applyProtection="0"/>
    <xf numFmtId="43" fontId="9" fillId="0" borderId="0" applyFont="0" applyFill="0" applyBorder="0" applyAlignment="0" applyProtection="0"/>
    <xf numFmtId="42" fontId="9" fillId="0" borderId="0" applyFont="0" applyFill="0" applyBorder="0" applyAlignment="0" applyProtection="0"/>
  </cellStyleXfs>
  <cellXfs count="126">
    <xf numFmtId="0" fontId="0" fillId="0" borderId="0" xfId="0"/>
    <xf numFmtId="0" fontId="2" fillId="0" borderId="0" xfId="0" applyFont="1"/>
    <xf numFmtId="0" fontId="3" fillId="0" borderId="0" xfId="0" applyFont="1"/>
    <xf numFmtId="0" fontId="2" fillId="2" borderId="0" xfId="0" applyFont="1" applyFill="1" applyBorder="1"/>
    <xf numFmtId="0" fontId="2" fillId="2" borderId="9" xfId="0" applyFont="1" applyFill="1" applyBorder="1"/>
    <xf numFmtId="0" fontId="2" fillId="2" borderId="10" xfId="0" applyFont="1" applyFill="1" applyBorder="1"/>
    <xf numFmtId="0" fontId="2" fillId="2" borderId="0" xfId="0" applyFont="1" applyFill="1"/>
    <xf numFmtId="0" fontId="3" fillId="2" borderId="0" xfId="0" applyFont="1" applyFill="1"/>
    <xf numFmtId="0" fontId="3" fillId="2" borderId="0" xfId="0" applyFont="1" applyFill="1" applyBorder="1"/>
    <xf numFmtId="0" fontId="4" fillId="0" borderId="0" xfId="0" applyFont="1"/>
    <xf numFmtId="0" fontId="2" fillId="2" borderId="6" xfId="0" applyFont="1" applyFill="1" applyBorder="1" applyAlignment="1"/>
    <xf numFmtId="0" fontId="2" fillId="2" borderId="7" xfId="0" applyFont="1" applyFill="1" applyBorder="1" applyAlignment="1"/>
    <xf numFmtId="0" fontId="2" fillId="2" borderId="8" xfId="0" applyFont="1" applyFill="1" applyBorder="1" applyAlignment="1"/>
    <xf numFmtId="0" fontId="6" fillId="2" borderId="0" xfId="0" applyFont="1" applyFill="1"/>
    <xf numFmtId="0" fontId="2" fillId="2" borderId="3" xfId="0" applyFont="1" applyFill="1" applyBorder="1"/>
    <xf numFmtId="0" fontId="2" fillId="2" borderId="4" xfId="0" applyFont="1" applyFill="1" applyBorder="1"/>
    <xf numFmtId="0" fontId="2" fillId="2" borderId="5" xfId="0" applyFont="1" applyFill="1" applyBorder="1"/>
    <xf numFmtId="0" fontId="2" fillId="0" borderId="0" xfId="0" applyFont="1" applyBorder="1" applyAlignment="1">
      <alignment horizontal="left"/>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12" xfId="0" applyFont="1" applyFill="1" applyBorder="1" applyAlignment="1">
      <alignment vertical="center"/>
    </xf>
    <xf numFmtId="0" fontId="2" fillId="2" borderId="6" xfId="0" applyFont="1" applyFill="1" applyBorder="1" applyAlignment="1">
      <alignment vertical="center"/>
    </xf>
    <xf numFmtId="0" fontId="2" fillId="2" borderId="4" xfId="0" applyFont="1" applyFill="1" applyBorder="1" applyAlignment="1"/>
    <xf numFmtId="0" fontId="2" fillId="2" borderId="5" xfId="0" applyFont="1" applyFill="1" applyBorder="1" applyAlignment="1"/>
    <xf numFmtId="0" fontId="2" fillId="2" borderId="3" xfId="0" applyFont="1" applyFill="1" applyBorder="1" applyAlignment="1"/>
    <xf numFmtId="0" fontId="5" fillId="2" borderId="3" xfId="0" applyFont="1" applyFill="1" applyBorder="1"/>
    <xf numFmtId="0" fontId="5" fillId="2" borderId="4" xfId="0" applyFont="1" applyFill="1" applyBorder="1"/>
    <xf numFmtId="0" fontId="5" fillId="2" borderId="5" xfId="0" applyFont="1" applyFill="1" applyBorder="1"/>
    <xf numFmtId="0" fontId="5" fillId="2" borderId="9" xfId="0" applyFont="1" applyFill="1" applyBorder="1"/>
    <xf numFmtId="0" fontId="5" fillId="2" borderId="0" xfId="0" applyFont="1" applyFill="1" applyBorder="1"/>
    <xf numFmtId="0" fontId="5" fillId="2" borderId="10" xfId="0" applyFont="1" applyFill="1" applyBorder="1"/>
    <xf numFmtId="0" fontId="5" fillId="2" borderId="12" xfId="0" applyFont="1" applyFill="1" applyBorder="1"/>
    <xf numFmtId="0" fontId="5" fillId="2" borderId="6" xfId="0" applyFont="1" applyFill="1" applyBorder="1"/>
    <xf numFmtId="0" fontId="5" fillId="2" borderId="11" xfId="0" applyFont="1" applyFill="1" applyBorder="1"/>
    <xf numFmtId="0" fontId="2" fillId="0" borderId="8" xfId="0" applyFont="1" applyBorder="1" applyAlignment="1"/>
    <xf numFmtId="0" fontId="2" fillId="0" borderId="2" xfId="0" applyFont="1" applyBorder="1" applyAlignment="1"/>
    <xf numFmtId="0" fontId="1" fillId="2" borderId="8" xfId="0" applyFont="1" applyFill="1" applyBorder="1" applyAlignment="1">
      <alignment horizontal="left"/>
    </xf>
    <xf numFmtId="0" fontId="1" fillId="2" borderId="8" xfId="0" applyFont="1" applyFill="1" applyBorder="1" applyAlignment="1">
      <alignment horizontal="center"/>
    </xf>
    <xf numFmtId="0" fontId="1" fillId="2" borderId="2" xfId="0" applyFont="1" applyFill="1" applyBorder="1" applyAlignment="1">
      <alignment horizontal="center"/>
    </xf>
    <xf numFmtId="0" fontId="1" fillId="2" borderId="0" xfId="0" applyFont="1" applyFill="1" applyBorder="1" applyAlignment="1">
      <alignment horizontal="left"/>
    </xf>
    <xf numFmtId="164" fontId="11" fillId="2" borderId="0" xfId="1" applyNumberFormat="1" applyFont="1" applyFill="1" applyBorder="1" applyAlignment="1">
      <alignment horizontal="center"/>
    </xf>
    <xf numFmtId="0" fontId="3" fillId="2" borderId="0" xfId="0" applyFont="1" applyFill="1" applyBorder="1" applyAlignment="1">
      <alignment horizontal="left"/>
    </xf>
    <xf numFmtId="0" fontId="2" fillId="2" borderId="0" xfId="0" applyFont="1" applyFill="1" applyBorder="1" applyAlignment="1"/>
    <xf numFmtId="0" fontId="2" fillId="2" borderId="0" xfId="0" applyFont="1" applyFill="1" applyAlignment="1"/>
    <xf numFmtId="0" fontId="11" fillId="2" borderId="0" xfId="0" applyFont="1" applyFill="1"/>
    <xf numFmtId="0" fontId="1" fillId="2" borderId="0" xfId="0" applyFont="1" applyFill="1" applyAlignment="1"/>
    <xf numFmtId="0" fontId="1" fillId="0" borderId="0" xfId="0" applyFont="1" applyBorder="1" applyAlignment="1">
      <alignment horizontal="center"/>
    </xf>
    <xf numFmtId="0" fontId="8" fillId="0" borderId="0" xfId="0" applyFont="1" applyBorder="1" applyAlignment="1">
      <alignment horizontal="center" vertical="center"/>
    </xf>
    <xf numFmtId="0" fontId="8" fillId="0" borderId="0" xfId="0" applyFont="1" applyBorder="1" applyAlignment="1">
      <alignment horizontal="right" vertical="center"/>
    </xf>
    <xf numFmtId="0" fontId="12" fillId="3" borderId="0" xfId="0" applyFont="1" applyFill="1" applyBorder="1" applyAlignment="1">
      <alignment horizontal="right" vertical="center"/>
    </xf>
    <xf numFmtId="0" fontId="1" fillId="2" borderId="8" xfId="0" applyFont="1" applyFill="1" applyBorder="1" applyAlignment="1">
      <alignment horizontal="left"/>
    </xf>
    <xf numFmtId="0" fontId="1" fillId="2" borderId="2" xfId="0" applyFont="1" applyFill="1" applyBorder="1" applyAlignment="1">
      <alignment horizontal="left"/>
    </xf>
    <xf numFmtId="0" fontId="1" fillId="0" borderId="8" xfId="0" applyFont="1" applyBorder="1" applyAlignment="1"/>
    <xf numFmtId="0" fontId="1" fillId="2" borderId="4" xfId="0" applyFont="1" applyFill="1" applyBorder="1" applyAlignment="1"/>
    <xf numFmtId="0" fontId="8" fillId="2" borderId="0" xfId="0" applyFont="1" applyFill="1" applyBorder="1" applyAlignment="1">
      <alignment horizontal="left" wrapText="1"/>
    </xf>
    <xf numFmtId="0" fontId="11" fillId="2" borderId="7" xfId="0" applyFont="1" applyFill="1" applyBorder="1" applyAlignment="1">
      <alignment horizontal="left"/>
    </xf>
    <xf numFmtId="0" fontId="13" fillId="0" borderId="0" xfId="0" applyFont="1"/>
    <xf numFmtId="0" fontId="14" fillId="0" borderId="0" xfId="0" applyFont="1"/>
    <xf numFmtId="0" fontId="10" fillId="0" borderId="0" xfId="2"/>
    <xf numFmtId="0" fontId="15" fillId="0" borderId="0" xfId="0" applyFont="1"/>
    <xf numFmtId="0" fontId="1" fillId="2" borderId="8" xfId="0" applyFont="1" applyFill="1" applyBorder="1" applyAlignment="1">
      <alignment horizontal="left"/>
    </xf>
    <xf numFmtId="0" fontId="11" fillId="2" borderId="7" xfId="0" applyFont="1" applyFill="1" applyBorder="1" applyAlignment="1">
      <alignment horizontal="left"/>
    </xf>
    <xf numFmtId="0" fontId="1" fillId="2" borderId="8" xfId="0" applyFont="1" applyFill="1" applyBorder="1" applyAlignment="1">
      <alignment horizontal="center"/>
    </xf>
    <xf numFmtId="0" fontId="1" fillId="2" borderId="2" xfId="0" applyFont="1" applyFill="1" applyBorder="1" applyAlignment="1">
      <alignment horizontal="center"/>
    </xf>
    <xf numFmtId="0" fontId="1" fillId="2" borderId="7" xfId="0" applyFont="1" applyFill="1" applyBorder="1" applyAlignment="1">
      <alignment horizontal="left"/>
    </xf>
    <xf numFmtId="165" fontId="16" fillId="4" borderId="0" xfId="3" applyNumberFormat="1" applyFont="1" applyFill="1"/>
    <xf numFmtId="0" fontId="17" fillId="0" borderId="0" xfId="0" applyFont="1"/>
    <xf numFmtId="0" fontId="8" fillId="2" borderId="0" xfId="0" applyFont="1" applyFill="1" applyBorder="1" applyAlignment="1">
      <alignment horizontal="left"/>
    </xf>
    <xf numFmtId="165" fontId="0" fillId="0" borderId="0" xfId="0" applyNumberFormat="1"/>
    <xf numFmtId="164" fontId="7" fillId="2" borderId="0" xfId="1" applyNumberFormat="1" applyFont="1" applyFill="1" applyBorder="1" applyAlignment="1">
      <alignment horizontal="center"/>
    </xf>
    <xf numFmtId="0" fontId="8" fillId="0" borderId="0" xfId="0" applyFont="1"/>
    <xf numFmtId="0" fontId="18" fillId="0" borderId="0" xfId="0" applyFont="1"/>
    <xf numFmtId="0" fontId="2" fillId="2" borderId="0" xfId="0" applyFont="1" applyFill="1" applyBorder="1" applyAlignment="1">
      <alignment horizontal="left"/>
    </xf>
    <xf numFmtId="164" fontId="3" fillId="2" borderId="0" xfId="1" applyNumberFormat="1" applyFont="1" applyFill="1" applyBorder="1" applyAlignment="1">
      <alignment horizontal="center"/>
    </xf>
    <xf numFmtId="42" fontId="0" fillId="0" borderId="0" xfId="4" applyFont="1"/>
    <xf numFmtId="164" fontId="0" fillId="0" borderId="0" xfId="0" applyNumberFormat="1"/>
    <xf numFmtId="0" fontId="1" fillId="2" borderId="8" xfId="0" applyFont="1" applyFill="1" applyBorder="1" applyAlignment="1"/>
    <xf numFmtId="0" fontId="10" fillId="0" borderId="0" xfId="2" applyAlignment="1" applyProtection="1"/>
    <xf numFmtId="42" fontId="2" fillId="0" borderId="0" xfId="4" applyFont="1"/>
    <xf numFmtId="0" fontId="3" fillId="0" borderId="0" xfId="0" applyFont="1" applyBorder="1" applyAlignment="1">
      <alignment horizontal="left"/>
    </xf>
    <xf numFmtId="0" fontId="8" fillId="2" borderId="0" xfId="0" applyFont="1" applyFill="1" applyBorder="1" applyAlignment="1">
      <alignment horizontal="left" wrapText="1"/>
    </xf>
    <xf numFmtId="164" fontId="1" fillId="2" borderId="7" xfId="1" applyNumberFormat="1" applyFont="1" applyFill="1" applyBorder="1" applyAlignment="1">
      <alignment horizontal="left"/>
    </xf>
    <xf numFmtId="164" fontId="1" fillId="2" borderId="2" xfId="1" applyNumberFormat="1" applyFont="1" applyFill="1" applyBorder="1" applyAlignment="1">
      <alignment horizontal="left"/>
    </xf>
    <xf numFmtId="164" fontId="11" fillId="2" borderId="7" xfId="1" applyNumberFormat="1" applyFont="1" applyFill="1" applyBorder="1" applyAlignment="1">
      <alignment horizontal="center"/>
    </xf>
    <xf numFmtId="164" fontId="11" fillId="2" borderId="2" xfId="1" applyNumberFormat="1" applyFont="1" applyFill="1" applyBorder="1" applyAlignment="1">
      <alignment horizontal="center"/>
    </xf>
    <xf numFmtId="0" fontId="2" fillId="2" borderId="0" xfId="0" applyFont="1" applyFill="1" applyBorder="1" applyAlignment="1">
      <alignment horizontal="left" vertical="top" wrapText="1"/>
    </xf>
    <xf numFmtId="0" fontId="3" fillId="2" borderId="8" xfId="0" applyFont="1" applyFill="1" applyBorder="1" applyAlignment="1">
      <alignment horizontal="center"/>
    </xf>
    <xf numFmtId="0" fontId="3" fillId="2" borderId="2" xfId="0" applyFont="1" applyFill="1" applyBorder="1" applyAlignment="1">
      <alignment horizontal="center"/>
    </xf>
    <xf numFmtId="0" fontId="3" fillId="2" borderId="7" xfId="0" applyFont="1" applyFill="1" applyBorder="1" applyAlignment="1">
      <alignment horizontal="center"/>
    </xf>
    <xf numFmtId="0" fontId="1" fillId="2" borderId="7" xfId="0" applyFont="1" applyFill="1" applyBorder="1" applyAlignment="1">
      <alignment horizontal="left"/>
    </xf>
    <xf numFmtId="0" fontId="1" fillId="2" borderId="8" xfId="0" applyFont="1" applyFill="1" applyBorder="1" applyAlignment="1">
      <alignment horizontal="left"/>
    </xf>
    <xf numFmtId="0" fontId="1" fillId="2" borderId="2" xfId="0" applyFont="1" applyFill="1" applyBorder="1" applyAlignment="1">
      <alignment horizontal="left"/>
    </xf>
    <xf numFmtId="0" fontId="11" fillId="2" borderId="7" xfId="0" applyFont="1" applyFill="1" applyBorder="1" applyAlignment="1">
      <alignment horizontal="left"/>
    </xf>
    <xf numFmtId="0" fontId="11" fillId="2" borderId="8" xfId="0" applyFont="1" applyFill="1" applyBorder="1" applyAlignment="1">
      <alignment horizontal="left"/>
    </xf>
    <xf numFmtId="0" fontId="11" fillId="2" borderId="2" xfId="0" applyFont="1" applyFill="1" applyBorder="1" applyAlignment="1">
      <alignment horizontal="left"/>
    </xf>
    <xf numFmtId="164" fontId="1" fillId="2" borderId="7" xfId="1" applyNumberFormat="1" applyFont="1" applyFill="1" applyBorder="1" applyAlignment="1">
      <alignment horizontal="center"/>
    </xf>
    <xf numFmtId="164" fontId="1" fillId="2" borderId="2" xfId="1" applyNumberFormat="1" applyFont="1" applyFill="1" applyBorder="1" applyAlignment="1">
      <alignment horizontal="center"/>
    </xf>
    <xf numFmtId="9" fontId="1" fillId="2" borderId="8" xfId="0" applyNumberFormat="1" applyFont="1" applyFill="1" applyBorder="1" applyAlignment="1">
      <alignment horizontal="center"/>
    </xf>
    <xf numFmtId="0" fontId="1" fillId="2" borderId="2" xfId="0" applyFont="1" applyFill="1" applyBorder="1" applyAlignment="1">
      <alignment horizontal="center"/>
    </xf>
    <xf numFmtId="0" fontId="5" fillId="0" borderId="7" xfId="0" applyFont="1" applyBorder="1" applyAlignment="1">
      <alignment horizontal="left"/>
    </xf>
    <xf numFmtId="0" fontId="5" fillId="0" borderId="8" xfId="0" applyFont="1" applyBorder="1" applyAlignment="1">
      <alignment horizontal="left"/>
    </xf>
    <xf numFmtId="0" fontId="3" fillId="2" borderId="0" xfId="0" applyFont="1" applyFill="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1" fillId="0" borderId="8" xfId="0" applyFont="1" applyBorder="1" applyAlignment="1">
      <alignment horizontal="left"/>
    </xf>
    <xf numFmtId="0" fontId="1" fillId="0" borderId="2" xfId="0" applyFont="1" applyBorder="1" applyAlignment="1">
      <alignment horizontal="left"/>
    </xf>
    <xf numFmtId="0" fontId="1" fillId="2" borderId="12" xfId="0" applyFont="1" applyFill="1" applyBorder="1" applyAlignment="1">
      <alignment horizontal="center"/>
    </xf>
    <xf numFmtId="0" fontId="1" fillId="2" borderId="6" xfId="0" applyFont="1" applyFill="1" applyBorder="1" applyAlignment="1">
      <alignment horizontal="center"/>
    </xf>
    <xf numFmtId="0" fontId="1" fillId="2" borderId="11" xfId="0" applyFont="1" applyFill="1" applyBorder="1" applyAlignment="1">
      <alignment horizontal="center"/>
    </xf>
    <xf numFmtId="0" fontId="5" fillId="2" borderId="8" xfId="0" applyFont="1" applyFill="1" applyBorder="1" applyAlignment="1">
      <alignment horizontal="left"/>
    </xf>
    <xf numFmtId="0" fontId="5" fillId="2" borderId="2" xfId="0" applyFont="1" applyFill="1" applyBorder="1" applyAlignment="1">
      <alignment horizontal="left"/>
    </xf>
    <xf numFmtId="164" fontId="11" fillId="2" borderId="7" xfId="1" applyNumberFormat="1" applyFont="1" applyFill="1" applyBorder="1" applyAlignment="1">
      <alignment horizontal="right"/>
    </xf>
    <xf numFmtId="164" fontId="11" fillId="2" borderId="2" xfId="1" applyNumberFormat="1" applyFont="1" applyFill="1" applyBorder="1" applyAlignment="1">
      <alignment horizontal="right"/>
    </xf>
    <xf numFmtId="0" fontId="2" fillId="2" borderId="0" xfId="0" applyFont="1" applyFill="1" applyBorder="1" applyAlignment="1">
      <alignment horizontal="center"/>
    </xf>
    <xf numFmtId="0" fontId="7" fillId="0" borderId="8" xfId="0" applyFont="1" applyBorder="1" applyAlignment="1">
      <alignment horizontal="left"/>
    </xf>
    <xf numFmtId="0" fontId="7" fillId="0" borderId="2" xfId="0" applyFont="1" applyBorder="1" applyAlignment="1">
      <alignment horizontal="left"/>
    </xf>
    <xf numFmtId="0" fontId="19"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2" xfId="0" applyFont="1" applyFill="1" applyBorder="1" applyAlignment="1">
      <alignment horizontal="left" vertical="center" wrapText="1"/>
    </xf>
    <xf numFmtId="0" fontId="7" fillId="2" borderId="0" xfId="0" applyFont="1" applyFill="1" applyBorder="1" applyAlignment="1">
      <alignment horizontal="left" wrapText="1"/>
    </xf>
    <xf numFmtId="0" fontId="1" fillId="2" borderId="8" xfId="0" applyFont="1" applyFill="1" applyBorder="1" applyAlignment="1">
      <alignment horizontal="center"/>
    </xf>
    <xf numFmtId="0" fontId="1" fillId="0" borderId="1" xfId="0" applyFont="1" applyBorder="1" applyAlignment="1">
      <alignment horizontal="center"/>
    </xf>
    <xf numFmtId="0" fontId="8" fillId="0" borderId="1" xfId="0" applyFont="1" applyBorder="1" applyAlignment="1">
      <alignment horizontal="center" vertical="center"/>
    </xf>
    <xf numFmtId="0" fontId="3" fillId="0" borderId="0" xfId="0" applyFont="1" applyBorder="1" applyAlignment="1">
      <alignment horizontal="left"/>
    </xf>
    <xf numFmtId="0" fontId="8" fillId="0" borderId="1" xfId="0" applyFont="1" applyBorder="1" applyAlignment="1">
      <alignment horizontal="right" vertical="center"/>
    </xf>
    <xf numFmtId="0" fontId="7" fillId="0" borderId="1" xfId="0" applyFont="1" applyBorder="1" applyAlignment="1">
      <alignment horizontal="center" vertical="center" wrapText="1"/>
    </xf>
  </cellXfs>
  <cellStyles count="5">
    <cellStyle name="Hipervínculo" xfId="2" builtinId="8"/>
    <cellStyle name="Millares" xfId="3" builtinId="3"/>
    <cellStyle name="Moneda" xfId="1" builtinId="4"/>
    <cellStyle name="Moneda [0]" xfId="4"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328082</xdr:colOff>
      <xdr:row>5</xdr:row>
      <xdr:rowOff>38099</xdr:rowOff>
    </xdr:from>
    <xdr:to>
      <xdr:col>0</xdr:col>
      <xdr:colOff>514349</xdr:colOff>
      <xdr:row>6</xdr:row>
      <xdr:rowOff>42332</xdr:rowOff>
    </xdr:to>
    <xdr:sp macro="" textlink="">
      <xdr:nvSpPr>
        <xdr:cNvPr id="2" name="Rectángulo 1"/>
        <xdr:cNvSpPr/>
      </xdr:nvSpPr>
      <xdr:spPr>
        <a:xfrm>
          <a:off x="328082" y="1075266"/>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9" name="Rectángulo 8"/>
        <xdr:cNvSpPr/>
      </xdr:nvSpPr>
      <xdr:spPr>
        <a:xfrm>
          <a:off x="334433" y="1298575"/>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5" name="Rectángulo 1"/>
        <xdr:cNvSpPr/>
      </xdr:nvSpPr>
      <xdr:spPr>
        <a:xfrm>
          <a:off x="1349498" y="2816474"/>
          <a:ext cx="206251" cy="22094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6" name="Rectángulo 1"/>
        <xdr:cNvSpPr/>
      </xdr:nvSpPr>
      <xdr:spPr>
        <a:xfrm>
          <a:off x="1362635" y="361025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769842</xdr:colOff>
      <xdr:row>17</xdr:row>
      <xdr:rowOff>33340</xdr:rowOff>
    </xdr:from>
    <xdr:to>
      <xdr:col>2</xdr:col>
      <xdr:colOff>105833</xdr:colOff>
      <xdr:row>17</xdr:row>
      <xdr:rowOff>179918</xdr:rowOff>
    </xdr:to>
    <xdr:sp macro="" textlink="">
      <xdr:nvSpPr>
        <xdr:cNvPr id="7" name="Rectángulo 1"/>
        <xdr:cNvSpPr/>
      </xdr:nvSpPr>
      <xdr:spPr>
        <a:xfrm>
          <a:off x="1299009" y="3398840"/>
          <a:ext cx="404907" cy="146578"/>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endParaRPr lang="es-CO" sz="1100"/>
        </a:p>
      </xdr:txBody>
    </xdr:sp>
    <xdr:clientData/>
  </xdr:twoCellAnchor>
  <xdr:twoCellAnchor>
    <xdr:from>
      <xdr:col>2</xdr:col>
      <xdr:colOff>455490</xdr:colOff>
      <xdr:row>17</xdr:row>
      <xdr:rowOff>40061</xdr:rowOff>
    </xdr:from>
    <xdr:to>
      <xdr:col>2</xdr:col>
      <xdr:colOff>645710</xdr:colOff>
      <xdr:row>17</xdr:row>
      <xdr:rowOff>191060</xdr:rowOff>
    </xdr:to>
    <xdr:sp macro="" textlink="">
      <xdr:nvSpPr>
        <xdr:cNvPr id="8" name="Rectángulo 1"/>
        <xdr:cNvSpPr/>
      </xdr:nvSpPr>
      <xdr:spPr>
        <a:xfrm>
          <a:off x="2053573" y="3405561"/>
          <a:ext cx="19022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2</xdr:col>
      <xdr:colOff>1170207</xdr:colOff>
      <xdr:row>17</xdr:row>
      <xdr:rowOff>26956</xdr:rowOff>
    </xdr:from>
    <xdr:to>
      <xdr:col>3</xdr:col>
      <xdr:colOff>423333</xdr:colOff>
      <xdr:row>17</xdr:row>
      <xdr:rowOff>190500</xdr:rowOff>
    </xdr:to>
    <xdr:sp macro="" textlink="">
      <xdr:nvSpPr>
        <xdr:cNvPr id="10" name="Rectángulo 1"/>
        <xdr:cNvSpPr/>
      </xdr:nvSpPr>
      <xdr:spPr>
        <a:xfrm>
          <a:off x="2768290" y="3392456"/>
          <a:ext cx="501960" cy="163544"/>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329172</xdr:colOff>
      <xdr:row>38</xdr:row>
      <xdr:rowOff>49026</xdr:rowOff>
    </xdr:from>
    <xdr:to>
      <xdr:col>0</xdr:col>
      <xdr:colOff>490257</xdr:colOff>
      <xdr:row>38</xdr:row>
      <xdr:rowOff>161086</xdr:rowOff>
    </xdr:to>
    <xdr:sp macro="" textlink="">
      <xdr:nvSpPr>
        <xdr:cNvPr id="22" name="Rectángulo 1"/>
        <xdr:cNvSpPr/>
      </xdr:nvSpPr>
      <xdr:spPr>
        <a:xfrm>
          <a:off x="329172" y="5430651"/>
          <a:ext cx="161085" cy="11206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329173</xdr:colOff>
      <xdr:row>39</xdr:row>
      <xdr:rowOff>63034</xdr:rowOff>
    </xdr:from>
    <xdr:to>
      <xdr:col>0</xdr:col>
      <xdr:colOff>490258</xdr:colOff>
      <xdr:row>39</xdr:row>
      <xdr:rowOff>175094</xdr:rowOff>
    </xdr:to>
    <xdr:sp macro="" textlink="">
      <xdr:nvSpPr>
        <xdr:cNvPr id="23" name="Rectángulo 1"/>
        <xdr:cNvSpPr/>
      </xdr:nvSpPr>
      <xdr:spPr>
        <a:xfrm>
          <a:off x="329173" y="5635159"/>
          <a:ext cx="161085" cy="11206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322169</xdr:colOff>
      <xdr:row>40</xdr:row>
      <xdr:rowOff>77040</xdr:rowOff>
    </xdr:from>
    <xdr:to>
      <xdr:col>0</xdr:col>
      <xdr:colOff>483254</xdr:colOff>
      <xdr:row>41</xdr:row>
      <xdr:rowOff>0</xdr:rowOff>
    </xdr:to>
    <xdr:sp macro="" textlink="">
      <xdr:nvSpPr>
        <xdr:cNvPr id="24" name="Rectángulo 1"/>
        <xdr:cNvSpPr/>
      </xdr:nvSpPr>
      <xdr:spPr>
        <a:xfrm>
          <a:off x="322169" y="5839665"/>
          <a:ext cx="161085" cy="113461"/>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2</xdr:col>
      <xdr:colOff>406402</xdr:colOff>
      <xdr:row>16</xdr:row>
      <xdr:rowOff>152400</xdr:rowOff>
    </xdr:from>
    <xdr:to>
      <xdr:col>2</xdr:col>
      <xdr:colOff>730252</xdr:colOff>
      <xdr:row>19</xdr:row>
      <xdr:rowOff>47625</xdr:rowOff>
    </xdr:to>
    <xdr:sp macro="" textlink="">
      <xdr:nvSpPr>
        <xdr:cNvPr id="16" name="CuadroTexto 15"/>
        <xdr:cNvSpPr txBox="1"/>
      </xdr:nvSpPr>
      <xdr:spPr>
        <a:xfrm>
          <a:off x="2004485" y="3348567"/>
          <a:ext cx="323850" cy="9006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a:t>05</a:t>
          </a:r>
        </a:p>
      </xdr:txBody>
    </xdr:sp>
    <xdr:clientData/>
  </xdr:twoCellAnchor>
  <xdr:twoCellAnchor>
    <xdr:from>
      <xdr:col>2</xdr:col>
      <xdr:colOff>1162050</xdr:colOff>
      <xdr:row>16</xdr:row>
      <xdr:rowOff>141817</xdr:rowOff>
    </xdr:from>
    <xdr:to>
      <xdr:col>3</xdr:col>
      <xdr:colOff>507999</xdr:colOff>
      <xdr:row>18</xdr:row>
      <xdr:rowOff>127000</xdr:rowOff>
    </xdr:to>
    <xdr:sp macro="" textlink="">
      <xdr:nvSpPr>
        <xdr:cNvPr id="17" name="CuadroTexto 16"/>
        <xdr:cNvSpPr txBox="1"/>
      </xdr:nvSpPr>
      <xdr:spPr>
        <a:xfrm>
          <a:off x="2760133" y="3337984"/>
          <a:ext cx="594783" cy="3661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a:t>2017</a:t>
          </a:r>
        </a:p>
        <a:p>
          <a:endParaRPr lang="es-CO" sz="1050"/>
        </a:p>
      </xdr:txBody>
    </xdr:sp>
    <xdr:clientData/>
  </xdr:twoCellAnchor>
  <xdr:twoCellAnchor>
    <xdr:from>
      <xdr:col>5</xdr:col>
      <xdr:colOff>120650</xdr:colOff>
      <xdr:row>17</xdr:row>
      <xdr:rowOff>0</xdr:rowOff>
    </xdr:from>
    <xdr:to>
      <xdr:col>6</xdr:col>
      <xdr:colOff>158750</xdr:colOff>
      <xdr:row>20</xdr:row>
      <xdr:rowOff>0</xdr:rowOff>
    </xdr:to>
    <xdr:sp macro="" textlink="">
      <xdr:nvSpPr>
        <xdr:cNvPr id="18" name="CuadroTexto 17"/>
        <xdr:cNvSpPr txBox="1"/>
      </xdr:nvSpPr>
      <xdr:spPr>
        <a:xfrm>
          <a:off x="4226983" y="3365500"/>
          <a:ext cx="567267" cy="751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a:t> 18:00</a:t>
          </a:r>
        </a:p>
      </xdr:txBody>
    </xdr:sp>
    <xdr:clientData/>
  </xdr:twoCellAnchor>
  <xdr:twoCellAnchor>
    <xdr:from>
      <xdr:col>7</xdr:col>
      <xdr:colOff>180975</xdr:colOff>
      <xdr:row>16</xdr:row>
      <xdr:rowOff>161925</xdr:rowOff>
    </xdr:from>
    <xdr:to>
      <xdr:col>8</xdr:col>
      <xdr:colOff>142875</xdr:colOff>
      <xdr:row>19</xdr:row>
      <xdr:rowOff>57150</xdr:rowOff>
    </xdr:to>
    <xdr:sp macro="" textlink="">
      <xdr:nvSpPr>
        <xdr:cNvPr id="19" name="CuadroTexto 18"/>
        <xdr:cNvSpPr txBox="1"/>
      </xdr:nvSpPr>
      <xdr:spPr>
        <a:xfrm>
          <a:off x="5448300" y="3276600"/>
          <a:ext cx="11049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baseline="0"/>
            <a:t>     03:00</a:t>
          </a:r>
          <a:endParaRPr lang="es-CO" sz="1050"/>
        </a:p>
      </xdr:txBody>
    </xdr:sp>
    <xdr:clientData/>
  </xdr:twoCellAnchor>
  <xdr:twoCellAnchor>
    <xdr:from>
      <xdr:col>0</xdr:col>
      <xdr:colOff>314325</xdr:colOff>
      <xdr:row>41</xdr:row>
      <xdr:rowOff>47625</xdr:rowOff>
    </xdr:from>
    <xdr:to>
      <xdr:col>0</xdr:col>
      <xdr:colOff>475410</xdr:colOff>
      <xdr:row>41</xdr:row>
      <xdr:rowOff>161085</xdr:rowOff>
    </xdr:to>
    <xdr:sp macro="" textlink="">
      <xdr:nvSpPr>
        <xdr:cNvPr id="20" name="Rectángulo 1"/>
        <xdr:cNvSpPr/>
      </xdr:nvSpPr>
      <xdr:spPr>
        <a:xfrm>
          <a:off x="314325" y="6753225"/>
          <a:ext cx="161085" cy="11346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0</xdr:col>
      <xdr:colOff>266701</xdr:colOff>
      <xdr:row>0</xdr:row>
      <xdr:rowOff>28575</xdr:rowOff>
    </xdr:from>
    <xdr:to>
      <xdr:col>1</xdr:col>
      <xdr:colOff>609601</xdr:colOff>
      <xdr:row>2</xdr:row>
      <xdr:rowOff>216354</xdr:rowOff>
    </xdr:to>
    <xdr:pic>
      <xdr:nvPicPr>
        <xdr:cNvPr id="12" name="Imagen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1" y="28575"/>
          <a:ext cx="876300" cy="625929"/>
        </a:xfrm>
        <a:prstGeom prst="rect">
          <a:avLst/>
        </a:prstGeom>
      </xdr:spPr>
    </xdr:pic>
    <xdr:clientData/>
  </xdr:twoCellAnchor>
  <xdr:twoCellAnchor>
    <xdr:from>
      <xdr:col>0</xdr:col>
      <xdr:colOff>328082</xdr:colOff>
      <xdr:row>5</xdr:row>
      <xdr:rowOff>38099</xdr:rowOff>
    </xdr:from>
    <xdr:to>
      <xdr:col>0</xdr:col>
      <xdr:colOff>514349</xdr:colOff>
      <xdr:row>6</xdr:row>
      <xdr:rowOff>42332</xdr:rowOff>
    </xdr:to>
    <xdr:sp macro="" textlink="">
      <xdr:nvSpPr>
        <xdr:cNvPr id="26" name="Rectángulo 25"/>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27" name="Rectángulo 26"/>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28"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29"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25" name="Rectángulo 24"/>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30" name="Rectángulo 29"/>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31"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32"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769842</xdr:colOff>
      <xdr:row>17</xdr:row>
      <xdr:rowOff>33340</xdr:rowOff>
    </xdr:from>
    <xdr:to>
      <xdr:col>2</xdr:col>
      <xdr:colOff>105833</xdr:colOff>
      <xdr:row>17</xdr:row>
      <xdr:rowOff>179918</xdr:rowOff>
    </xdr:to>
    <xdr:sp macro="" textlink="">
      <xdr:nvSpPr>
        <xdr:cNvPr id="33" name="Rectángulo 1"/>
        <xdr:cNvSpPr/>
      </xdr:nvSpPr>
      <xdr:spPr>
        <a:xfrm>
          <a:off x="1303242" y="3405190"/>
          <a:ext cx="402791" cy="146578"/>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endParaRPr lang="es-CO" sz="1100"/>
        </a:p>
      </xdr:txBody>
    </xdr:sp>
    <xdr:clientData/>
  </xdr:twoCellAnchor>
  <xdr:twoCellAnchor>
    <xdr:from>
      <xdr:col>2</xdr:col>
      <xdr:colOff>455490</xdr:colOff>
      <xdr:row>17</xdr:row>
      <xdr:rowOff>40061</xdr:rowOff>
    </xdr:from>
    <xdr:to>
      <xdr:col>2</xdr:col>
      <xdr:colOff>645710</xdr:colOff>
      <xdr:row>17</xdr:row>
      <xdr:rowOff>191060</xdr:rowOff>
    </xdr:to>
    <xdr:sp macro="" textlink="">
      <xdr:nvSpPr>
        <xdr:cNvPr id="34" name="Rectángulo 1"/>
        <xdr:cNvSpPr/>
      </xdr:nvSpPr>
      <xdr:spPr>
        <a:xfrm>
          <a:off x="2055690" y="3411911"/>
          <a:ext cx="19022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2</xdr:col>
      <xdr:colOff>1170207</xdr:colOff>
      <xdr:row>17</xdr:row>
      <xdr:rowOff>26956</xdr:rowOff>
    </xdr:from>
    <xdr:to>
      <xdr:col>3</xdr:col>
      <xdr:colOff>423333</xdr:colOff>
      <xdr:row>17</xdr:row>
      <xdr:rowOff>190500</xdr:rowOff>
    </xdr:to>
    <xdr:sp macro="" textlink="">
      <xdr:nvSpPr>
        <xdr:cNvPr id="35" name="Rectángulo 1"/>
        <xdr:cNvSpPr/>
      </xdr:nvSpPr>
      <xdr:spPr>
        <a:xfrm>
          <a:off x="2770407" y="3398806"/>
          <a:ext cx="500901" cy="163544"/>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725867</xdr:colOff>
      <xdr:row>16</xdr:row>
      <xdr:rowOff>151343</xdr:rowOff>
    </xdr:from>
    <xdr:to>
      <xdr:col>2</xdr:col>
      <xdr:colOff>230567</xdr:colOff>
      <xdr:row>17</xdr:row>
      <xdr:rowOff>179917</xdr:rowOff>
    </xdr:to>
    <xdr:sp macro="" textlink="">
      <xdr:nvSpPr>
        <xdr:cNvPr id="36" name="CuadroTexto 35"/>
        <xdr:cNvSpPr txBox="1"/>
      </xdr:nvSpPr>
      <xdr:spPr>
        <a:xfrm>
          <a:off x="1259267" y="3351743"/>
          <a:ext cx="571500" cy="200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a:t>  30</a:t>
          </a:r>
        </a:p>
      </xdr:txBody>
    </xdr:sp>
    <xdr:clientData/>
  </xdr:twoCellAnchor>
  <xdr:twoCellAnchor>
    <xdr:from>
      <xdr:col>2</xdr:col>
      <xdr:colOff>406402</xdr:colOff>
      <xdr:row>16</xdr:row>
      <xdr:rowOff>152400</xdr:rowOff>
    </xdr:from>
    <xdr:to>
      <xdr:col>2</xdr:col>
      <xdr:colOff>730252</xdr:colOff>
      <xdr:row>19</xdr:row>
      <xdr:rowOff>47625</xdr:rowOff>
    </xdr:to>
    <xdr:sp macro="" textlink="">
      <xdr:nvSpPr>
        <xdr:cNvPr id="37" name="CuadroTexto 36"/>
        <xdr:cNvSpPr txBox="1"/>
      </xdr:nvSpPr>
      <xdr:spPr>
        <a:xfrm>
          <a:off x="2006602" y="3352800"/>
          <a:ext cx="323850" cy="904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a:t>09</a:t>
          </a:r>
        </a:p>
      </xdr:txBody>
    </xdr:sp>
    <xdr:clientData/>
  </xdr:twoCellAnchor>
  <xdr:twoCellAnchor>
    <xdr:from>
      <xdr:col>2</xdr:col>
      <xdr:colOff>1162050</xdr:colOff>
      <xdr:row>16</xdr:row>
      <xdr:rowOff>141817</xdr:rowOff>
    </xdr:from>
    <xdr:to>
      <xdr:col>3</xdr:col>
      <xdr:colOff>507999</xdr:colOff>
      <xdr:row>18</xdr:row>
      <xdr:rowOff>127000</xdr:rowOff>
    </xdr:to>
    <xdr:sp macro="" textlink="">
      <xdr:nvSpPr>
        <xdr:cNvPr id="38" name="CuadroTexto 37"/>
        <xdr:cNvSpPr txBox="1"/>
      </xdr:nvSpPr>
      <xdr:spPr>
        <a:xfrm>
          <a:off x="2762250" y="3342217"/>
          <a:ext cx="593724" cy="3661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050"/>
            <a:t>2017</a:t>
          </a:r>
        </a:p>
        <a:p>
          <a:endParaRPr lang="es-CO" sz="1050"/>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41" name="Rectángulo 40"/>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42" name="Rectángulo 41"/>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43"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44"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45" name="Rectángulo 44"/>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46" name="Rectángulo 45"/>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830916</xdr:colOff>
      <xdr:row>14</xdr:row>
      <xdr:rowOff>33058</xdr:rowOff>
    </xdr:from>
    <xdr:to>
      <xdr:col>1</xdr:col>
      <xdr:colOff>1021416</xdr:colOff>
      <xdr:row>14</xdr:row>
      <xdr:rowOff>184057</xdr:rowOff>
    </xdr:to>
    <xdr:sp macro="" textlink="">
      <xdr:nvSpPr>
        <xdr:cNvPr id="47" name="Rectángulo 1"/>
        <xdr:cNvSpPr/>
      </xdr:nvSpPr>
      <xdr:spPr>
        <a:xfrm>
          <a:off x="1364316" y="2833408"/>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48"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49" name="Rectángulo 48"/>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50" name="Rectángulo 49"/>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51" name="Rectángulo 50"/>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52" name="Rectángulo 51"/>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53" name="Rectángulo 52"/>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54" name="Rectángulo 53"/>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55" name="Rectángulo 54"/>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56" name="Rectángulo 55"/>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57" name="Rectángulo 56"/>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58" name="Rectángulo 57"/>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59" name="Rectángulo 58"/>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60" name="Rectángulo 59"/>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61"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62"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63" name="Rectángulo 62"/>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64" name="Rectángulo 63"/>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65"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66"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67" name="Rectángulo 66"/>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68" name="Rectángulo 67"/>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69"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70"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71" name="Rectángulo 70"/>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72" name="Rectángulo 71"/>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73"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74"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75" name="Rectángulo 74"/>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76" name="Rectángulo 75"/>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830916</xdr:colOff>
      <xdr:row>14</xdr:row>
      <xdr:rowOff>33058</xdr:rowOff>
    </xdr:from>
    <xdr:to>
      <xdr:col>1</xdr:col>
      <xdr:colOff>1021416</xdr:colOff>
      <xdr:row>14</xdr:row>
      <xdr:rowOff>184057</xdr:rowOff>
    </xdr:to>
    <xdr:sp macro="" textlink="">
      <xdr:nvSpPr>
        <xdr:cNvPr id="77" name="Rectángulo 1"/>
        <xdr:cNvSpPr/>
      </xdr:nvSpPr>
      <xdr:spPr>
        <a:xfrm>
          <a:off x="1364316" y="2833408"/>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78"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79" name="Rectángulo 78"/>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80" name="Rectángulo 79"/>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81" name="Rectángulo 80"/>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82" name="Rectángulo 81"/>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83" name="Rectángulo 82"/>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84" name="Rectángulo 83"/>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85" name="Rectángulo 84"/>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86" name="Rectángulo 85"/>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87" name="Rectángulo 86"/>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88" name="Rectángulo 87"/>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89" name="Rectángulo 88"/>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90" name="Rectángulo 89"/>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91"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92"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94" name="Rectángulo 93"/>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95" name="Rectángulo 94"/>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96"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97"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98" name="Rectángulo 97"/>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99" name="Rectángulo 98"/>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100"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101"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103" name="Rectángulo 102"/>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104" name="Rectángulo 103"/>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820331</xdr:colOff>
      <xdr:row>14</xdr:row>
      <xdr:rowOff>22474</xdr:rowOff>
    </xdr:from>
    <xdr:to>
      <xdr:col>1</xdr:col>
      <xdr:colOff>1026582</xdr:colOff>
      <xdr:row>15</xdr:row>
      <xdr:rowOff>31750</xdr:rowOff>
    </xdr:to>
    <xdr:sp macro="" textlink="">
      <xdr:nvSpPr>
        <xdr:cNvPr id="105" name="Rectángulo 1"/>
        <xdr:cNvSpPr/>
      </xdr:nvSpPr>
      <xdr:spPr>
        <a:xfrm>
          <a:off x="1353731" y="2822824"/>
          <a:ext cx="206251" cy="218826"/>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106"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0</xdr:col>
      <xdr:colOff>328082</xdr:colOff>
      <xdr:row>5</xdr:row>
      <xdr:rowOff>38099</xdr:rowOff>
    </xdr:from>
    <xdr:to>
      <xdr:col>0</xdr:col>
      <xdr:colOff>514349</xdr:colOff>
      <xdr:row>6</xdr:row>
      <xdr:rowOff>42332</xdr:rowOff>
    </xdr:to>
    <xdr:sp macro="" textlink="">
      <xdr:nvSpPr>
        <xdr:cNvPr id="107" name="Rectángulo 106"/>
        <xdr:cNvSpPr/>
      </xdr:nvSpPr>
      <xdr:spPr>
        <a:xfrm>
          <a:off x="328082" y="1085849"/>
          <a:ext cx="186267" cy="194733"/>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0</xdr:col>
      <xdr:colOff>334433</xdr:colOff>
      <xdr:row>6</xdr:row>
      <xdr:rowOff>70908</xdr:rowOff>
    </xdr:from>
    <xdr:to>
      <xdr:col>0</xdr:col>
      <xdr:colOff>524933</xdr:colOff>
      <xdr:row>7</xdr:row>
      <xdr:rowOff>32808</xdr:rowOff>
    </xdr:to>
    <xdr:sp macro="" textlink="">
      <xdr:nvSpPr>
        <xdr:cNvPr id="108" name="Rectángulo 107"/>
        <xdr:cNvSpPr/>
      </xdr:nvSpPr>
      <xdr:spPr>
        <a:xfrm>
          <a:off x="334433" y="1309158"/>
          <a:ext cx="190500" cy="152400"/>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twoCellAnchor>
    <xdr:from>
      <xdr:col>1</xdr:col>
      <xdr:colOff>830916</xdr:colOff>
      <xdr:row>14</xdr:row>
      <xdr:rowOff>33058</xdr:rowOff>
    </xdr:from>
    <xdr:to>
      <xdr:col>1</xdr:col>
      <xdr:colOff>1021416</xdr:colOff>
      <xdr:row>14</xdr:row>
      <xdr:rowOff>184057</xdr:rowOff>
    </xdr:to>
    <xdr:sp macro="" textlink="">
      <xdr:nvSpPr>
        <xdr:cNvPr id="109" name="Rectángulo 1"/>
        <xdr:cNvSpPr/>
      </xdr:nvSpPr>
      <xdr:spPr>
        <a:xfrm>
          <a:off x="1364316" y="2833408"/>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1</xdr:col>
      <xdr:colOff>829235</xdr:colOff>
      <xdr:row>15</xdr:row>
      <xdr:rowOff>9806</xdr:rowOff>
    </xdr:from>
    <xdr:to>
      <xdr:col>1</xdr:col>
      <xdr:colOff>1019735</xdr:colOff>
      <xdr:row>15</xdr:row>
      <xdr:rowOff>160805</xdr:rowOff>
    </xdr:to>
    <xdr:sp macro="" textlink="">
      <xdr:nvSpPr>
        <xdr:cNvPr id="110" name="Rectángulo 1"/>
        <xdr:cNvSpPr/>
      </xdr:nvSpPr>
      <xdr:spPr>
        <a:xfrm>
          <a:off x="1362635" y="3019706"/>
          <a:ext cx="190500" cy="150999"/>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100"/>
            <a:t>X</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kelly.steel@hilton.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9"/>
  <sheetViews>
    <sheetView showGridLines="0" tabSelected="1" topLeftCell="A8" zoomScale="90" zoomScaleNormal="90" zoomScaleSheetLayoutView="100" workbookViewId="0">
      <selection activeCell="E23" sqref="E23:F23"/>
    </sheetView>
  </sheetViews>
  <sheetFormatPr baseColWidth="10" defaultRowHeight="15"/>
  <cols>
    <col min="1" max="1" width="8" customWidth="1"/>
    <col min="2" max="2" width="16" customWidth="1"/>
    <col min="3" max="3" width="18.7109375" customWidth="1"/>
    <col min="4" max="4" width="13.7109375" customWidth="1"/>
    <col min="5" max="5" width="9.28515625" customWidth="1"/>
    <col min="6" max="6" width="7.85546875" customWidth="1"/>
    <col min="7" max="7" width="12.85546875" customWidth="1"/>
    <col min="8" max="8" width="17.140625" customWidth="1"/>
  </cols>
  <sheetData>
    <row r="1" spans="1:11" ht="19.5" customHeight="1">
      <c r="A1" s="121"/>
      <c r="B1" s="121"/>
      <c r="C1" s="122" t="s">
        <v>1</v>
      </c>
      <c r="D1" s="122"/>
      <c r="E1" s="122"/>
      <c r="F1" s="122"/>
      <c r="G1" s="124" t="s">
        <v>2</v>
      </c>
      <c r="H1" s="124"/>
    </row>
    <row r="2" spans="1:11">
      <c r="A2" s="121"/>
      <c r="B2" s="121"/>
      <c r="C2" s="125" t="s">
        <v>19</v>
      </c>
      <c r="D2" s="125"/>
      <c r="E2" s="125"/>
      <c r="F2" s="125"/>
      <c r="G2" s="124" t="s">
        <v>42</v>
      </c>
      <c r="H2" s="124"/>
    </row>
    <row r="3" spans="1:11" ht="19.5" customHeight="1">
      <c r="A3" s="121"/>
      <c r="B3" s="121"/>
      <c r="C3" s="122" t="s">
        <v>20</v>
      </c>
      <c r="D3" s="122"/>
      <c r="E3" s="122"/>
      <c r="F3" s="122"/>
      <c r="G3" s="124" t="s">
        <v>0</v>
      </c>
      <c r="H3" s="124"/>
    </row>
    <row r="4" spans="1:11" ht="13.5" customHeight="1">
      <c r="A4" s="46"/>
      <c r="B4" s="46"/>
      <c r="C4" s="47"/>
      <c r="D4" s="47"/>
      <c r="E4" s="47"/>
      <c r="F4" s="47"/>
      <c r="G4" s="48" t="s">
        <v>29</v>
      </c>
      <c r="H4" s="49" t="s">
        <v>50</v>
      </c>
    </row>
    <row r="5" spans="1:11">
      <c r="A5" s="123" t="s">
        <v>3</v>
      </c>
      <c r="B5" s="123"/>
      <c r="C5" s="123"/>
      <c r="D5" s="123"/>
      <c r="E5" s="123"/>
      <c r="F5" s="123"/>
      <c r="G5" s="123"/>
      <c r="H5" s="123"/>
      <c r="I5" s="1"/>
    </row>
    <row r="6" spans="1:11">
      <c r="A6" s="14"/>
      <c r="B6" s="15" t="s">
        <v>4</v>
      </c>
      <c r="C6" s="15"/>
      <c r="D6" s="15"/>
      <c r="E6" s="15"/>
      <c r="F6" s="15"/>
      <c r="G6" s="15"/>
      <c r="H6" s="16"/>
      <c r="I6" s="1"/>
    </row>
    <row r="7" spans="1:11">
      <c r="A7" s="4"/>
      <c r="B7" s="3" t="s">
        <v>5</v>
      </c>
      <c r="C7" s="3"/>
      <c r="D7" s="3" t="s">
        <v>6</v>
      </c>
      <c r="E7" s="107" t="s">
        <v>54</v>
      </c>
      <c r="F7" s="107"/>
      <c r="G7" s="107"/>
      <c r="H7" s="108"/>
      <c r="I7" s="1"/>
      <c r="J7" s="56"/>
    </row>
    <row r="8" spans="1:11" ht="18">
      <c r="A8" s="4"/>
      <c r="B8" s="3"/>
      <c r="C8" s="3"/>
      <c r="D8" s="3" t="s">
        <v>36</v>
      </c>
      <c r="E8" s="120"/>
      <c r="F8" s="120"/>
      <c r="G8" s="120"/>
      <c r="H8" s="98"/>
      <c r="I8" s="1"/>
      <c r="J8" s="56"/>
      <c r="K8" s="59"/>
    </row>
    <row r="9" spans="1:11" ht="6" customHeight="1">
      <c r="A9" s="4"/>
      <c r="B9" s="3"/>
      <c r="C9" s="3"/>
      <c r="D9" s="3"/>
      <c r="E9" s="3"/>
      <c r="F9" s="3"/>
      <c r="G9" s="3"/>
      <c r="H9" s="5"/>
      <c r="I9" s="1"/>
    </row>
    <row r="10" spans="1:11">
      <c r="A10" s="102" t="s">
        <v>21</v>
      </c>
      <c r="B10" s="103"/>
      <c r="C10" s="104" t="s">
        <v>54</v>
      </c>
      <c r="D10" s="104"/>
      <c r="E10" s="104"/>
      <c r="F10" s="104"/>
      <c r="G10" s="104"/>
      <c r="H10" s="105"/>
      <c r="I10" s="1"/>
      <c r="J10" s="57"/>
      <c r="K10" s="58"/>
    </row>
    <row r="11" spans="1:11" ht="15.75" customHeight="1">
      <c r="A11" s="102" t="s">
        <v>13</v>
      </c>
      <c r="B11" s="103"/>
      <c r="C11" s="104">
        <v>3116602310</v>
      </c>
      <c r="D11" s="104"/>
      <c r="E11" s="34"/>
      <c r="F11" s="34"/>
      <c r="G11" s="34"/>
      <c r="H11" s="35"/>
      <c r="I11" s="1"/>
      <c r="J11" s="57"/>
      <c r="K11" s="57"/>
    </row>
    <row r="12" spans="1:11">
      <c r="A12" s="102" t="s">
        <v>14</v>
      </c>
      <c r="B12" s="103"/>
      <c r="C12" s="77" t="s">
        <v>55</v>
      </c>
      <c r="D12" s="34"/>
      <c r="E12" s="34"/>
      <c r="F12" s="34"/>
      <c r="G12" s="34"/>
      <c r="H12" s="35"/>
      <c r="I12" s="1"/>
    </row>
    <row r="13" spans="1:11">
      <c r="A13" s="102" t="s">
        <v>15</v>
      </c>
      <c r="B13" s="103"/>
      <c r="C13" s="52" t="s">
        <v>41</v>
      </c>
      <c r="D13" s="34"/>
      <c r="E13" s="34"/>
      <c r="F13" s="34"/>
      <c r="G13" s="34"/>
      <c r="H13" s="35"/>
      <c r="I13" s="1"/>
    </row>
    <row r="14" spans="1:11" ht="23.25" customHeight="1">
      <c r="A14" s="79" t="s">
        <v>17</v>
      </c>
      <c r="B14" s="17"/>
      <c r="C14" s="17"/>
      <c r="D14" s="17"/>
      <c r="E14" s="17"/>
      <c r="F14" s="17"/>
      <c r="G14" s="17"/>
      <c r="H14" s="17"/>
      <c r="I14" s="1"/>
    </row>
    <row r="15" spans="1:11" ht="16.5" customHeight="1">
      <c r="A15" s="18" t="s">
        <v>7</v>
      </c>
      <c r="B15" s="19"/>
      <c r="C15" s="22" t="s">
        <v>8</v>
      </c>
      <c r="D15" s="22"/>
      <c r="E15" s="24" t="s">
        <v>18</v>
      </c>
      <c r="F15" s="22"/>
      <c r="G15" s="53"/>
      <c r="H15" s="23"/>
      <c r="I15" s="1"/>
    </row>
    <row r="16" spans="1:11">
      <c r="A16" s="20"/>
      <c r="B16" s="21"/>
      <c r="C16" s="10" t="s">
        <v>9</v>
      </c>
      <c r="D16" s="10"/>
      <c r="E16" s="106" t="s">
        <v>56</v>
      </c>
      <c r="F16" s="107"/>
      <c r="G16" s="107"/>
      <c r="H16" s="108"/>
      <c r="I16" s="1"/>
    </row>
    <row r="17" spans="1:10" ht="13.5" customHeight="1">
      <c r="A17" s="99" t="s">
        <v>16</v>
      </c>
      <c r="B17" s="100"/>
      <c r="C17" s="100"/>
      <c r="D17" s="114" t="s">
        <v>51</v>
      </c>
      <c r="E17" s="114"/>
      <c r="F17" s="114"/>
      <c r="G17" s="114"/>
      <c r="H17" s="115"/>
      <c r="I17" s="1"/>
    </row>
    <row r="18" spans="1:10" ht="16.5" customHeight="1">
      <c r="A18" s="11" t="s">
        <v>48</v>
      </c>
      <c r="B18" s="12"/>
      <c r="C18" s="12"/>
      <c r="D18" s="12"/>
      <c r="E18" s="109" t="s">
        <v>31</v>
      </c>
      <c r="F18" s="109"/>
      <c r="G18" s="109" t="s">
        <v>30</v>
      </c>
      <c r="H18" s="110"/>
      <c r="I18" s="1"/>
    </row>
    <row r="19" spans="1:10" ht="49.5" customHeight="1">
      <c r="A19" s="116" t="s">
        <v>57</v>
      </c>
      <c r="B19" s="117"/>
      <c r="C19" s="117"/>
      <c r="D19" s="117"/>
      <c r="E19" s="117"/>
      <c r="F19" s="117"/>
      <c r="G19" s="117"/>
      <c r="H19" s="118"/>
      <c r="I19" s="1"/>
    </row>
    <row r="20" spans="1:10" ht="5.25" customHeight="1">
      <c r="A20" s="6"/>
      <c r="B20" s="6"/>
      <c r="C20" s="6"/>
      <c r="D20" s="6"/>
      <c r="E20" s="6"/>
      <c r="F20" s="6"/>
      <c r="G20" s="6"/>
      <c r="H20" s="6"/>
      <c r="I20" s="1"/>
    </row>
    <row r="21" spans="1:10">
      <c r="A21" s="13" t="s">
        <v>24</v>
      </c>
      <c r="B21" s="6"/>
      <c r="C21" s="6"/>
      <c r="D21" s="6"/>
      <c r="E21" s="6"/>
      <c r="F21" s="6"/>
      <c r="G21" s="6"/>
      <c r="H21" s="6"/>
      <c r="I21" s="1"/>
    </row>
    <row r="22" spans="1:10">
      <c r="A22" s="88" t="s">
        <v>22</v>
      </c>
      <c r="B22" s="86"/>
      <c r="C22" s="86"/>
      <c r="D22" s="86"/>
      <c r="E22" s="86"/>
      <c r="F22" s="87"/>
      <c r="G22" s="86" t="s">
        <v>23</v>
      </c>
      <c r="H22" s="87"/>
      <c r="I22" s="1"/>
      <c r="J22" s="68"/>
    </row>
    <row r="23" spans="1:10">
      <c r="A23" s="89" t="s">
        <v>49</v>
      </c>
      <c r="B23" s="90"/>
      <c r="C23" s="90"/>
      <c r="D23" s="76"/>
      <c r="E23" s="97" t="s">
        <v>52</v>
      </c>
      <c r="F23" s="98"/>
      <c r="G23" s="95">
        <f>+I23*12</f>
        <v>8852604</v>
      </c>
      <c r="H23" s="96"/>
      <c r="I23" s="65">
        <v>737717</v>
      </c>
      <c r="J23" s="68"/>
    </row>
    <row r="24" spans="1:10">
      <c r="A24" s="55" t="s">
        <v>35</v>
      </c>
      <c r="B24" s="50"/>
      <c r="C24" s="50"/>
      <c r="D24" s="50"/>
      <c r="E24" s="50"/>
      <c r="F24" s="51"/>
      <c r="G24" s="111">
        <f>+G23</f>
        <v>8852604</v>
      </c>
      <c r="H24" s="112"/>
      <c r="I24" s="74">
        <f>8273460/12</f>
        <v>689455</v>
      </c>
    </row>
    <row r="25" spans="1:10">
      <c r="A25" s="64" t="s">
        <v>43</v>
      </c>
      <c r="B25" s="36"/>
      <c r="C25" s="36"/>
      <c r="D25" s="36"/>
      <c r="E25" s="37"/>
      <c r="F25" s="38"/>
      <c r="G25" s="81">
        <f>G24*19%</f>
        <v>1681994.76</v>
      </c>
      <c r="H25" s="82"/>
      <c r="I25" s="1"/>
    </row>
    <row r="26" spans="1:10">
      <c r="A26" s="61" t="s">
        <v>39</v>
      </c>
      <c r="B26" s="60"/>
      <c r="C26" s="60"/>
      <c r="D26" s="60"/>
      <c r="E26" s="62"/>
      <c r="F26" s="63"/>
      <c r="G26" s="83">
        <f>G24+G25</f>
        <v>10534598.76</v>
      </c>
      <c r="H26" s="84"/>
      <c r="I26" s="1"/>
      <c r="J26" s="75"/>
    </row>
    <row r="27" spans="1:10">
      <c r="A27" s="89" t="s">
        <v>25</v>
      </c>
      <c r="B27" s="90"/>
      <c r="C27" s="90"/>
      <c r="D27" s="90"/>
      <c r="E27" s="90"/>
      <c r="F27" s="91"/>
      <c r="G27" s="81">
        <f>G24*30%</f>
        <v>2655781.1999999997</v>
      </c>
      <c r="H27" s="82"/>
      <c r="I27" s="1"/>
    </row>
    <row r="28" spans="1:10">
      <c r="A28" s="92" t="s">
        <v>26</v>
      </c>
      <c r="B28" s="93"/>
      <c r="C28" s="93"/>
      <c r="D28" s="93"/>
      <c r="E28" s="93"/>
      <c r="F28" s="94"/>
      <c r="G28" s="83">
        <f>+G26+G27</f>
        <v>13190379.959999999</v>
      </c>
      <c r="H28" s="84"/>
      <c r="I28" s="78"/>
    </row>
    <row r="29" spans="1:10" s="66" customFormat="1" ht="21" customHeight="1">
      <c r="A29" s="72" t="s">
        <v>58</v>
      </c>
      <c r="B29" s="72"/>
      <c r="C29" s="72"/>
      <c r="D29" s="72"/>
      <c r="E29" s="72"/>
      <c r="F29" s="72"/>
      <c r="G29" s="73"/>
      <c r="H29" s="73"/>
      <c r="I29" s="1"/>
    </row>
    <row r="30" spans="1:10" s="71" customFormat="1" ht="12.75">
      <c r="A30" s="72" t="s">
        <v>38</v>
      </c>
      <c r="B30" s="67"/>
      <c r="C30" s="67"/>
      <c r="D30" s="67"/>
      <c r="E30" s="67"/>
      <c r="F30" s="67"/>
      <c r="G30" s="69"/>
      <c r="H30" s="69"/>
      <c r="I30" s="70"/>
    </row>
    <row r="31" spans="1:10" ht="15" customHeight="1">
      <c r="A31" s="85" t="s">
        <v>46</v>
      </c>
      <c r="B31" s="85"/>
      <c r="C31" s="85"/>
      <c r="D31" s="85"/>
      <c r="E31" s="85"/>
      <c r="F31" s="85"/>
      <c r="G31" s="85"/>
      <c r="H31" s="85"/>
      <c r="I31" s="1"/>
    </row>
    <row r="32" spans="1:10" ht="22.5" customHeight="1">
      <c r="A32" s="41" t="s">
        <v>27</v>
      </c>
      <c r="B32" s="39"/>
      <c r="C32" s="39"/>
      <c r="D32" s="39"/>
      <c r="E32" s="39"/>
      <c r="F32" s="39"/>
      <c r="G32" s="40"/>
      <c r="H32" s="40"/>
      <c r="I32" s="1"/>
    </row>
    <row r="33" spans="1:9" ht="40.5" customHeight="1">
      <c r="A33" s="80" t="s">
        <v>37</v>
      </c>
      <c r="B33" s="80"/>
      <c r="C33" s="80"/>
      <c r="D33" s="80"/>
      <c r="E33" s="80"/>
      <c r="F33" s="80"/>
      <c r="G33" s="80"/>
      <c r="H33" s="80"/>
      <c r="I33" s="1"/>
    </row>
    <row r="34" spans="1:9" ht="15" customHeight="1">
      <c r="A34" s="80" t="s">
        <v>33</v>
      </c>
      <c r="B34" s="80"/>
      <c r="C34" s="80"/>
      <c r="D34" s="80"/>
      <c r="E34" s="80"/>
      <c r="F34" s="80"/>
      <c r="G34" s="80"/>
      <c r="H34" s="80"/>
      <c r="I34" s="1"/>
    </row>
    <row r="35" spans="1:9" ht="29.25" customHeight="1">
      <c r="A35" s="80" t="s">
        <v>34</v>
      </c>
      <c r="B35" s="80"/>
      <c r="C35" s="80"/>
      <c r="D35" s="80"/>
      <c r="E35" s="80"/>
      <c r="F35" s="80"/>
      <c r="G35" s="80"/>
      <c r="H35" s="80"/>
      <c r="I35" s="1"/>
    </row>
    <row r="36" spans="1:9" ht="40.5" customHeight="1">
      <c r="A36" s="119" t="s">
        <v>45</v>
      </c>
      <c r="B36" s="119"/>
      <c r="C36" s="119"/>
      <c r="D36" s="119"/>
      <c r="E36" s="119"/>
      <c r="F36" s="119"/>
      <c r="G36" s="119"/>
      <c r="H36" s="119"/>
      <c r="I36" s="1"/>
    </row>
    <row r="37" spans="1:9" ht="11.25" customHeight="1">
      <c r="A37" s="54"/>
      <c r="B37" s="54"/>
      <c r="C37" s="54"/>
      <c r="D37" s="54"/>
      <c r="E37" s="54"/>
      <c r="F37" s="54"/>
      <c r="G37" s="54"/>
      <c r="H37" s="54"/>
      <c r="I37" s="1"/>
    </row>
    <row r="38" spans="1:9">
      <c r="A38" s="13" t="s">
        <v>28</v>
      </c>
      <c r="B38" s="13"/>
      <c r="C38" s="13"/>
      <c r="D38" s="13"/>
      <c r="E38" s="13"/>
      <c r="F38" s="13"/>
      <c r="G38" s="13"/>
      <c r="H38" s="13"/>
      <c r="I38" s="1"/>
    </row>
    <row r="39" spans="1:9">
      <c r="A39" s="25"/>
      <c r="B39" s="26" t="s">
        <v>10</v>
      </c>
      <c r="C39" s="26"/>
      <c r="D39" s="26"/>
      <c r="E39" s="26"/>
      <c r="F39" s="26"/>
      <c r="G39" s="26"/>
      <c r="H39" s="27"/>
      <c r="I39" s="1"/>
    </row>
    <row r="40" spans="1:9">
      <c r="A40" s="28"/>
      <c r="B40" s="29" t="s">
        <v>11</v>
      </c>
      <c r="C40" s="29"/>
      <c r="D40" s="29"/>
      <c r="E40" s="29"/>
      <c r="F40" s="29"/>
      <c r="G40" s="29"/>
      <c r="H40" s="30"/>
      <c r="I40" s="1"/>
    </row>
    <row r="41" spans="1:9">
      <c r="A41" s="28"/>
      <c r="B41" s="29" t="s">
        <v>12</v>
      </c>
      <c r="C41" s="29"/>
      <c r="D41" s="29"/>
      <c r="E41" s="29"/>
      <c r="F41" s="29"/>
      <c r="G41" s="29"/>
      <c r="H41" s="30"/>
      <c r="I41" s="1"/>
    </row>
    <row r="42" spans="1:9">
      <c r="A42" s="31"/>
      <c r="B42" s="32" t="s">
        <v>32</v>
      </c>
      <c r="C42" s="32"/>
      <c r="D42" s="32"/>
      <c r="E42" s="32"/>
      <c r="F42" s="32"/>
      <c r="G42" s="32"/>
      <c r="H42" s="33"/>
      <c r="I42" s="1"/>
    </row>
    <row r="43" spans="1:9">
      <c r="A43" s="3"/>
      <c r="B43" s="3"/>
      <c r="C43" s="6"/>
      <c r="D43" s="3"/>
      <c r="E43" s="3"/>
      <c r="F43" s="42"/>
      <c r="G43" s="42"/>
      <c r="H43" s="6"/>
      <c r="I43" s="1"/>
    </row>
    <row r="44" spans="1:9">
      <c r="A44" s="113"/>
      <c r="B44" s="113"/>
      <c r="C44" s="113"/>
      <c r="D44" s="3"/>
      <c r="E44" s="3"/>
      <c r="F44" s="42"/>
      <c r="G44" s="42"/>
      <c r="H44" s="6"/>
      <c r="I44" s="1"/>
    </row>
    <row r="45" spans="1:9" s="9" customFormat="1">
      <c r="A45" s="44" t="s">
        <v>44</v>
      </c>
      <c r="B45" s="7"/>
      <c r="C45" s="7"/>
      <c r="D45" s="8"/>
      <c r="E45" s="8"/>
      <c r="F45" s="8"/>
      <c r="G45" s="8"/>
      <c r="H45" s="8"/>
      <c r="I45" s="2"/>
    </row>
    <row r="46" spans="1:9" s="9" customFormat="1">
      <c r="A46" s="44" t="s">
        <v>40</v>
      </c>
      <c r="B46" s="7"/>
      <c r="C46" s="7"/>
      <c r="D46" s="8"/>
      <c r="E46" s="8"/>
      <c r="F46" s="8"/>
      <c r="G46" s="8"/>
      <c r="H46" s="8"/>
      <c r="I46" s="2"/>
    </row>
    <row r="47" spans="1:9" s="9" customFormat="1">
      <c r="C47" s="7"/>
      <c r="D47" s="8"/>
      <c r="E47" s="8"/>
      <c r="F47" s="101"/>
      <c r="G47" s="101"/>
      <c r="H47" s="8"/>
      <c r="I47" s="2"/>
    </row>
    <row r="48" spans="1:9" s="9" customFormat="1">
      <c r="A48" s="45" t="s">
        <v>53</v>
      </c>
      <c r="B48" s="43"/>
      <c r="C48" s="7"/>
      <c r="D48" s="7"/>
      <c r="E48" s="7"/>
      <c r="F48" s="7"/>
      <c r="G48" s="7"/>
      <c r="H48" s="7"/>
      <c r="I48" s="2"/>
    </row>
    <row r="49" spans="1:1">
      <c r="A49" s="66" t="s">
        <v>47</v>
      </c>
    </row>
  </sheetData>
  <mergeCells count="41">
    <mergeCell ref="C11:D11"/>
    <mergeCell ref="E8:H8"/>
    <mergeCell ref="A1:B3"/>
    <mergeCell ref="C1:F1"/>
    <mergeCell ref="A5:H5"/>
    <mergeCell ref="G1:H1"/>
    <mergeCell ref="C2:F2"/>
    <mergeCell ref="G2:H2"/>
    <mergeCell ref="C3:F3"/>
    <mergeCell ref="G3:H3"/>
    <mergeCell ref="E7:H7"/>
    <mergeCell ref="A17:C17"/>
    <mergeCell ref="F47:G47"/>
    <mergeCell ref="A10:B10"/>
    <mergeCell ref="C10:H10"/>
    <mergeCell ref="A11:B11"/>
    <mergeCell ref="A12:B12"/>
    <mergeCell ref="A13:B13"/>
    <mergeCell ref="E16:H16"/>
    <mergeCell ref="G18:H18"/>
    <mergeCell ref="E18:F18"/>
    <mergeCell ref="G24:H24"/>
    <mergeCell ref="A44:C44"/>
    <mergeCell ref="D17:H17"/>
    <mergeCell ref="G27:H27"/>
    <mergeCell ref="A19:H19"/>
    <mergeCell ref="A36:H36"/>
    <mergeCell ref="G22:H22"/>
    <mergeCell ref="A22:F22"/>
    <mergeCell ref="A27:F27"/>
    <mergeCell ref="A28:F28"/>
    <mergeCell ref="G23:H23"/>
    <mergeCell ref="E23:F23"/>
    <mergeCell ref="A23:C23"/>
    <mergeCell ref="A34:H34"/>
    <mergeCell ref="A35:H35"/>
    <mergeCell ref="G25:H25"/>
    <mergeCell ref="G28:H28"/>
    <mergeCell ref="A33:H33"/>
    <mergeCell ref="G26:H26"/>
    <mergeCell ref="A31:H31"/>
  </mergeCells>
  <hyperlinks>
    <hyperlink ref="C12" r:id="rId1"/>
  </hyperlinks>
  <printOptions horizontalCentered="1"/>
  <pageMargins left="0.62992125984251968" right="0.23622047244094491" top="0.74803149606299213" bottom="0.74803149606299213" header="0.31496062992125984" footer="0.31496062992125984"/>
  <pageSetup scale="83"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AP-FR-000</vt:lpstr>
      <vt:lpstr>'AP-FR-000'!Área_de_impresión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Dirección Administrativa y Finaciera ETCAR</dc:creator>
  <cp:lastModifiedBy>Tatiana</cp:lastModifiedBy>
  <cp:lastPrinted>2017-06-05T16:36:02Z</cp:lastPrinted>
  <dcterms:created xsi:type="dcterms:W3CDTF">2015-07-24T14:41:36Z</dcterms:created>
  <dcterms:modified xsi:type="dcterms:W3CDTF">2017-06-20T19:43:52Z</dcterms:modified>
</cp:coreProperties>
</file>